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6155" windowHeight="10230" activeTab="0"/>
  </bookViews>
  <sheets>
    <sheet name="Merit Master" sheetId="1" r:id="rId1"/>
  </sheets>
  <definedNames>
    <definedName name="_xlnm.Print_Area" localSheetId="0">'Merit Master'!$A$1:$AA$2</definedName>
    <definedName name="_xlnm.Print_Titles" localSheetId="0">'Merit Master'!$1:$1</definedName>
  </definedNames>
  <calcPr fullCalcOnLoad="1"/>
</workbook>
</file>

<file path=xl/sharedStrings.xml><?xml version="1.0" encoding="utf-8"?>
<sst xmlns="http://schemas.openxmlformats.org/spreadsheetml/2006/main" count="64" uniqueCount="61">
  <si>
    <t>File #</t>
  </si>
  <si>
    <t>Job Title</t>
  </si>
  <si>
    <t>Payroll Dept #</t>
  </si>
  <si>
    <t>Dept Description</t>
  </si>
  <si>
    <t>Location Code</t>
  </si>
  <si>
    <t>Location Description</t>
  </si>
  <si>
    <t>Salary Grade</t>
  </si>
  <si>
    <t xml:space="preserve">Salary Administration Plan </t>
  </si>
  <si>
    <t>Standard Hours</t>
  </si>
  <si>
    <t>Full/Part Time</t>
  </si>
  <si>
    <t>Original Hire Date</t>
  </si>
  <si>
    <t>Rehire Date</t>
  </si>
  <si>
    <t>Termination Date</t>
  </si>
  <si>
    <t>Empl ID</t>
  </si>
  <si>
    <t>F</t>
  </si>
  <si>
    <t xml:space="preserve"> </t>
  </si>
  <si>
    <t>A</t>
  </si>
  <si>
    <t>Summit</t>
  </si>
  <si>
    <t>KY002</t>
  </si>
  <si>
    <t>Kentucky - Erlanger</t>
  </si>
  <si>
    <t>U8B</t>
  </si>
  <si>
    <t>USA</t>
  </si>
  <si>
    <t>Commission Eligible</t>
  </si>
  <si>
    <t>SS6615</t>
  </si>
  <si>
    <t>Cline,Richard H</t>
  </si>
  <si>
    <t>101981</t>
  </si>
  <si>
    <t>Gilbert,Jason R</t>
  </si>
  <si>
    <t>Editor - Assistant I</t>
  </si>
  <si>
    <t>200353</t>
  </si>
  <si>
    <t>1001895</t>
  </si>
  <si>
    <t>Merit:        Eligible, Ineligible, Terminated</t>
  </si>
  <si>
    <t>Spreadsheet Owner</t>
  </si>
  <si>
    <t>Manager Name</t>
  </si>
  <si>
    <t>2015 Rating</t>
  </si>
  <si>
    <t>Current Annual Salary</t>
  </si>
  <si>
    <t>Proposed Merit Dollars</t>
  </si>
  <si>
    <t>Proposed Merit %</t>
  </si>
  <si>
    <t>Proposed New Salary</t>
  </si>
  <si>
    <t>Union Increase (For Union Members Only)</t>
  </si>
  <si>
    <t>Proposed New Salary with Union Increase</t>
  </si>
  <si>
    <t>Reason for Ineligibility/Other Comments</t>
  </si>
  <si>
    <t>Union Member  (Y/N)</t>
  </si>
  <si>
    <t>N</t>
  </si>
  <si>
    <t xml:space="preserve">Employee Status </t>
  </si>
  <si>
    <t>Eligible for Non Compete Contract</t>
  </si>
  <si>
    <t>Signed Non Compete Contract</t>
  </si>
  <si>
    <t>Job Code</t>
  </si>
  <si>
    <t>Company Seniority (Kennedy/Summit Employees)</t>
  </si>
  <si>
    <t>Org Chart  Division Name</t>
  </si>
  <si>
    <t>Eligible</t>
  </si>
  <si>
    <t>YTD May Commissions Paid</t>
  </si>
  <si>
    <t>Officer/Sr Mgmt Member</t>
  </si>
  <si>
    <t>Name</t>
  </si>
  <si>
    <t>2015  Salary Adjustments</t>
  </si>
  <si>
    <t>VP/Director</t>
  </si>
  <si>
    <t>Matthew Weiner</t>
  </si>
  <si>
    <t>Operations-Summit</t>
  </si>
  <si>
    <t>Kelly Maheu</t>
  </si>
  <si>
    <t>2% Pool Recommendations</t>
  </si>
  <si>
    <t>Actual Merit Expenditures</t>
  </si>
  <si>
    <t>(Over)/Under Merit Pool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</si>
</sst>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.00;\(####.00\);0.00"/>
    <numFmt numFmtId="165" formatCode="mm/dd/yyyy"/>
  </numFmts>
  <fonts count="36">
    <font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39" fontId="1" fillId="0" borderId="10" xfId="0" applyNumberFormat="1" applyFont="1" applyFill="1" applyBorder="1" applyAlignment="1" applyProtection="1">
      <alignment horizontal="center" wrapText="1"/>
      <protection/>
    </xf>
    <xf numFmtId="8" fontId="1" fillId="0" borderId="10" xfId="0" applyNumberFormat="1" applyFont="1" applyFill="1" applyBorder="1" applyAlignment="1" applyProtection="1">
      <alignment horizontal="center" wrapText="1"/>
      <protection/>
    </xf>
    <xf numFmtId="40" fontId="1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39" fontId="0" fillId="0" borderId="10" xfId="0" applyNumberFormat="1" applyFont="1" applyFill="1" applyBorder="1" applyAlignment="1" applyProtection="1">
      <alignment horizontal="left"/>
      <protection/>
    </xf>
    <xf numFmtId="8" fontId="0" fillId="0" borderId="10" xfId="0" applyNumberFormat="1" applyFont="1" applyFill="1" applyBorder="1" applyAlignment="1" applyProtection="1">
      <alignment horizontal="left"/>
      <protection/>
    </xf>
    <xf numFmtId="4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39" fontId="0" fillId="0" borderId="11" xfId="0" applyNumberFormat="1" applyFont="1" applyBorder="1" applyAlignment="1" applyProtection="1">
      <alignment wrapText="1"/>
      <protection/>
    </xf>
    <xf numFmtId="8" fontId="0" fillId="0" borderId="12" xfId="0" applyNumberFormat="1" applyBorder="1" applyAlignment="1" applyProtection="1">
      <alignment/>
      <protection/>
    </xf>
    <xf numFmtId="10" fontId="0" fillId="0" borderId="12" xfId="0" applyNumberFormat="1" applyBorder="1" applyAlignment="1" applyProtection="1">
      <alignment/>
      <protection/>
    </xf>
    <xf numFmtId="40" fontId="0" fillId="0" borderId="13" xfId="0" applyNumberFormat="1" applyBorder="1" applyAlignment="1" applyProtection="1">
      <alignment/>
      <protection/>
    </xf>
    <xf numFmtId="39" fontId="0" fillId="0" borderId="14" xfId="0" applyNumberFormat="1" applyFont="1" applyBorder="1" applyAlignment="1" applyProtection="1">
      <alignment wrapText="1"/>
      <protection/>
    </xf>
    <xf numFmtId="8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40" fontId="0" fillId="0" borderId="15" xfId="0" applyNumberFormat="1" applyBorder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16" xfId="0" applyNumberFormat="1" applyFont="1" applyBorder="1" applyAlignment="1" applyProtection="1">
      <alignment wrapText="1"/>
      <protection/>
    </xf>
    <xf numFmtId="8" fontId="0" fillId="0" borderId="17" xfId="0" applyNumberFormat="1" applyBorder="1" applyAlignment="1" applyProtection="1">
      <alignment/>
      <protection/>
    </xf>
    <xf numFmtId="10" fontId="0" fillId="0" borderId="17" xfId="0" applyNumberFormat="1" applyBorder="1" applyAlignment="1" applyProtection="1">
      <alignment/>
      <protection/>
    </xf>
    <xf numFmtId="0" fontId="34" fillId="33" borderId="10" xfId="0" applyFont="1" applyFill="1" applyBorder="1" applyAlignment="1" applyProtection="1">
      <alignment wrapText="1"/>
      <protection/>
    </xf>
    <xf numFmtId="10" fontId="1" fillId="34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wrapText="1"/>
      <protection/>
    </xf>
    <xf numFmtId="40" fontId="1" fillId="0" borderId="10" xfId="0" applyNumberFormat="1" applyFont="1" applyBorder="1" applyAlignment="1" applyProtection="1">
      <alignment horizontal="center" wrapText="1"/>
      <protection/>
    </xf>
    <xf numFmtId="39" fontId="1" fillId="0" borderId="0" xfId="0" applyNumberFormat="1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0" fontId="0" fillId="0" borderId="10" xfId="0" applyNumberFormat="1" applyBorder="1" applyAlignment="1" applyProtection="1">
      <alignment/>
      <protection/>
    </xf>
    <xf numFmtId="40" fontId="0" fillId="0" borderId="10" xfId="0" applyNumberFormat="1" applyBorder="1" applyAlignment="1" applyProtection="1">
      <alignment wrapText="1"/>
      <protection/>
    </xf>
    <xf numFmtId="39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4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8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34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"/>
  <sheetViews>
    <sheetView tabSelected="1" zoomScalePageLayoutView="0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U2" sqref="U2"/>
    </sheetView>
  </sheetViews>
  <sheetFormatPr defaultColWidth="9.140625" defaultRowHeight="12.75"/>
  <cols>
    <col min="1" max="1" width="21.140625" style="59" customWidth="1"/>
    <col min="2" max="2" width="11.140625" style="58" customWidth="1"/>
    <col min="3" max="3" width="15.140625" style="58" customWidth="1"/>
    <col min="4" max="4" width="14.57421875" style="58" customWidth="1"/>
    <col min="5" max="5" width="18.28125" style="58" hidden="1" customWidth="1"/>
    <col min="6" max="6" width="19.57421875" style="58" customWidth="1"/>
    <col min="7" max="7" width="9.7109375" style="58" hidden="1" customWidth="1"/>
    <col min="8" max="8" width="12.28125" style="58" hidden="1" customWidth="1"/>
    <col min="9" max="9" width="16.00390625" style="58" customWidth="1"/>
    <col min="10" max="10" width="3.7109375" style="58" hidden="1" customWidth="1"/>
    <col min="11" max="11" width="18.140625" style="59" customWidth="1"/>
    <col min="12" max="12" width="16.7109375" style="58" hidden="1" customWidth="1"/>
    <col min="13" max="13" width="32.7109375" style="58" hidden="1" customWidth="1"/>
    <col min="14" max="14" width="15.7109375" style="58" hidden="1" customWidth="1"/>
    <col min="15" max="15" width="28.7109375" style="58" hidden="1" customWidth="1"/>
    <col min="16" max="16" width="9.7109375" style="58" customWidth="1"/>
    <col min="17" max="17" width="14.140625" style="58" hidden="1" customWidth="1"/>
    <col min="18" max="18" width="14.7109375" style="58" hidden="1" customWidth="1"/>
    <col min="19" max="19" width="17.8515625" style="56" customWidth="1"/>
    <col min="20" max="20" width="11.7109375" style="62" customWidth="1"/>
    <col min="21" max="21" width="10.8515625" style="63" customWidth="1"/>
    <col min="22" max="22" width="15.7109375" style="57" customWidth="1"/>
    <col min="23" max="24" width="13.421875" style="57" hidden="1" customWidth="1"/>
    <col min="25" max="25" width="19.7109375" style="60" customWidth="1"/>
    <col min="26" max="26" width="9.00390625" style="61" hidden="1" customWidth="1"/>
    <col min="27" max="27" width="10.28125" style="61" hidden="1" customWidth="1"/>
    <col min="28" max="28" width="10.7109375" style="58" hidden="1" customWidth="1"/>
    <col min="29" max="29" width="12.28125" style="58" hidden="1" customWidth="1"/>
    <col min="30" max="30" width="14.28125" style="58" hidden="1" customWidth="1"/>
    <col min="31" max="31" width="12.28125" style="58" hidden="1" customWidth="1"/>
    <col min="32" max="32" width="13.57421875" style="58" hidden="1" customWidth="1"/>
    <col min="33" max="33" width="17.421875" style="58" hidden="1" customWidth="1"/>
    <col min="34" max="34" width="11.140625" style="58" hidden="1" customWidth="1"/>
    <col min="35" max="35" width="13.421875" style="58" hidden="1" customWidth="1"/>
    <col min="36" max="36" width="19.7109375" style="58" hidden="1" customWidth="1"/>
    <col min="37" max="37" width="13.7109375" style="56" hidden="1" customWidth="1"/>
    <col min="38" max="38" width="14.57421875" style="58" hidden="1" customWidth="1"/>
    <col min="39" max="16384" width="9.140625" style="58" customWidth="1"/>
  </cols>
  <sheetData>
    <row r="1" spans="1:38" s="50" customFormat="1" ht="68.25" customHeight="1">
      <c r="A1" s="46" t="s">
        <v>48</v>
      </c>
      <c r="B1" s="47" t="s">
        <v>30</v>
      </c>
      <c r="C1" s="47" t="s">
        <v>51</v>
      </c>
      <c r="D1" s="46" t="s">
        <v>54</v>
      </c>
      <c r="E1" s="46" t="s">
        <v>31</v>
      </c>
      <c r="F1" s="10" t="s">
        <v>32</v>
      </c>
      <c r="G1" s="11" t="s">
        <v>13</v>
      </c>
      <c r="H1" s="11" t="s">
        <v>0</v>
      </c>
      <c r="I1" s="10" t="s">
        <v>52</v>
      </c>
      <c r="J1" s="10" t="s">
        <v>46</v>
      </c>
      <c r="K1" s="10" t="s">
        <v>1</v>
      </c>
      <c r="L1" s="10" t="s">
        <v>2</v>
      </c>
      <c r="M1" s="10" t="s">
        <v>3</v>
      </c>
      <c r="N1" s="10" t="s">
        <v>4</v>
      </c>
      <c r="O1" s="10" t="s">
        <v>5</v>
      </c>
      <c r="P1" s="10" t="s">
        <v>33</v>
      </c>
      <c r="Q1" s="10" t="s">
        <v>7</v>
      </c>
      <c r="R1" s="10" t="s">
        <v>6</v>
      </c>
      <c r="S1" s="12" t="s">
        <v>34</v>
      </c>
      <c r="T1" s="13" t="s">
        <v>35</v>
      </c>
      <c r="U1" s="45" t="s">
        <v>36</v>
      </c>
      <c r="V1" s="14" t="s">
        <v>37</v>
      </c>
      <c r="W1" s="48" t="s">
        <v>38</v>
      </c>
      <c r="X1" s="48" t="s">
        <v>39</v>
      </c>
      <c r="Y1" s="48" t="s">
        <v>40</v>
      </c>
      <c r="Z1" s="10" t="s">
        <v>41</v>
      </c>
      <c r="AA1" s="10" t="s">
        <v>43</v>
      </c>
      <c r="AB1" s="9" t="s">
        <v>8</v>
      </c>
      <c r="AC1" s="9" t="s">
        <v>9</v>
      </c>
      <c r="AD1" s="9" t="s">
        <v>10</v>
      </c>
      <c r="AE1" s="9" t="s">
        <v>11</v>
      </c>
      <c r="AF1" s="9" t="s">
        <v>12</v>
      </c>
      <c r="AG1" s="9" t="s">
        <v>47</v>
      </c>
      <c r="AH1" s="9" t="s">
        <v>44</v>
      </c>
      <c r="AI1" s="9" t="s">
        <v>45</v>
      </c>
      <c r="AJ1" s="9" t="s">
        <v>22</v>
      </c>
      <c r="AK1" s="49" t="s">
        <v>50</v>
      </c>
      <c r="AL1" s="50" t="s">
        <v>53</v>
      </c>
    </row>
    <row r="2" spans="1:38" ht="12.75">
      <c r="A2" s="51" t="s">
        <v>56</v>
      </c>
      <c r="B2" s="52" t="s">
        <v>49</v>
      </c>
      <c r="C2" s="52" t="s">
        <v>55</v>
      </c>
      <c r="D2" s="53" t="s">
        <v>57</v>
      </c>
      <c r="E2" s="53" t="s">
        <v>57</v>
      </c>
      <c r="F2" s="15" t="s">
        <v>24</v>
      </c>
      <c r="G2" s="16" t="s">
        <v>29</v>
      </c>
      <c r="H2" s="17" t="s">
        <v>25</v>
      </c>
      <c r="I2" s="18" t="s">
        <v>26</v>
      </c>
      <c r="J2" s="19" t="s">
        <v>28</v>
      </c>
      <c r="K2" s="20" t="s">
        <v>27</v>
      </c>
      <c r="L2" s="21" t="s">
        <v>23</v>
      </c>
      <c r="M2" s="22" t="s">
        <v>17</v>
      </c>
      <c r="N2" s="23" t="s">
        <v>18</v>
      </c>
      <c r="O2" s="24" t="s">
        <v>19</v>
      </c>
      <c r="P2" s="24"/>
      <c r="Q2" s="25" t="s">
        <v>21</v>
      </c>
      <c r="R2" s="26" t="s">
        <v>20</v>
      </c>
      <c r="S2" s="27">
        <v>54060</v>
      </c>
      <c r="T2" s="28">
        <f>S2*U2</f>
        <v>1081.2</v>
      </c>
      <c r="U2" s="64">
        <v>0.02</v>
      </c>
      <c r="V2" s="29">
        <f>S2+T2</f>
        <v>55141.2</v>
      </c>
      <c r="W2" s="54"/>
      <c r="X2" s="54">
        <f>V2+W2</f>
        <v>55141.2</v>
      </c>
      <c r="Y2" s="55"/>
      <c r="Z2" s="30" t="s">
        <v>42</v>
      </c>
      <c r="AA2" s="31" t="s">
        <v>16</v>
      </c>
      <c r="AB2" s="1">
        <v>40</v>
      </c>
      <c r="AC2" s="2" t="s">
        <v>14</v>
      </c>
      <c r="AD2" s="3">
        <v>42035</v>
      </c>
      <c r="AE2" s="4"/>
      <c r="AF2" s="5"/>
      <c r="AG2" s="5">
        <v>41715</v>
      </c>
      <c r="AH2" s="6" t="s">
        <v>15</v>
      </c>
      <c r="AI2" s="7" t="s">
        <v>15</v>
      </c>
      <c r="AJ2" s="8" t="s">
        <v>15</v>
      </c>
      <c r="AL2" s="57"/>
    </row>
    <row r="4" spans="19:22" ht="25.5">
      <c r="S4" s="32" t="s">
        <v>58</v>
      </c>
      <c r="T4" s="33">
        <f>S2*0.02</f>
        <v>1081.2</v>
      </c>
      <c r="U4" s="34">
        <f>T4/S2</f>
        <v>0.02</v>
      </c>
      <c r="V4" s="35"/>
    </row>
    <row r="5" spans="19:22" ht="25.5">
      <c r="S5" s="36" t="s">
        <v>59</v>
      </c>
      <c r="T5" s="37">
        <f>T2</f>
        <v>1081.2</v>
      </c>
      <c r="U5" s="38">
        <f>U2</f>
        <v>0.02</v>
      </c>
      <c r="V5" s="39"/>
    </row>
    <row r="6" spans="19:22" ht="12.75">
      <c r="S6" s="40"/>
      <c r="T6" s="37"/>
      <c r="U6" s="38"/>
      <c r="V6" s="39"/>
    </row>
    <row r="7" spans="19:22" ht="84.75" customHeight="1">
      <c r="S7" s="41" t="s">
        <v>60</v>
      </c>
      <c r="T7" s="42">
        <f>T4-T5</f>
        <v>0</v>
      </c>
      <c r="U7" s="43">
        <f>U4-U5</f>
        <v>0</v>
      </c>
      <c r="V7" s="44">
        <f>IF(T5&gt;T4,"YOUR TOTAL MERITS HAVE EXCEEDED YOUR POOL,PLEASE UPDATE.","")</f>
      </c>
    </row>
  </sheetData>
  <sheetProtection password="D242" sheet="1" selectLockedCells="1"/>
  <printOptions/>
  <pageMargins left="0.25" right="0.25" top="0.75" bottom="0.75" header="0.3" footer="0.3"/>
  <pageSetup fitToHeight="0" fitToWidth="1" horizontalDpi="600" verticalDpi="600" orientation="landscape" paperSize="5" scale="87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Vodicka</dc:creator>
  <cp:keywords/>
  <dc:description/>
  <cp:lastModifiedBy>rcline</cp:lastModifiedBy>
  <cp:lastPrinted>2015-06-12T15:15:44Z</cp:lastPrinted>
  <dcterms:created xsi:type="dcterms:W3CDTF">2015-06-04T14:29:10Z</dcterms:created>
  <dcterms:modified xsi:type="dcterms:W3CDTF">2015-06-15T18:42:34Z</dcterms:modified>
  <cp:category/>
  <cp:version/>
  <cp:contentType/>
  <cp:contentStatus/>
</cp:coreProperties>
</file>